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&amp;Ben\ACR\2025\"/>
    </mc:Choice>
  </mc:AlternateContent>
  <xr:revisionPtr revIDLastSave="0" documentId="13_ncr:1_{8C3C58F6-135B-4A17-8C6B-717DCAC7FFF3}" xr6:coauthVersionLast="47" xr6:coauthVersionMax="47" xr10:uidLastSave="{00000000-0000-0000-0000-000000000000}"/>
  <bookViews>
    <workbookView xWindow="-120" yWindow="-120" windowWidth="29040" windowHeight="15720" xr2:uid="{99349BD0-8241-445D-B2C4-E6AB9ADE037E}"/>
  </bookViews>
  <sheets>
    <sheet name="AC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18" i="1"/>
  <c r="M19" i="1" s="1"/>
  <c r="M24" i="1" s="1"/>
  <c r="M25" i="1" l="1"/>
  <c r="M27" i="1" s="1"/>
</calcChain>
</file>

<file path=xl/sharedStrings.xml><?xml version="1.0" encoding="utf-8"?>
<sst xmlns="http://schemas.openxmlformats.org/spreadsheetml/2006/main" count="32" uniqueCount="30">
  <si>
    <t xml:space="preserve">Code </t>
  </si>
  <si>
    <t>Description /Omschrijving</t>
  </si>
  <si>
    <t>employee</t>
  </si>
  <si>
    <t xml:space="preserve">Factor </t>
  </si>
  <si>
    <t>Jours /dagen</t>
  </si>
  <si>
    <t>Heures /uren</t>
  </si>
  <si>
    <t>Montants/bedragen</t>
  </si>
  <si>
    <t>MAX amount allowed</t>
  </si>
  <si>
    <t>📅</t>
  </si>
  <si>
    <t>✅</t>
  </si>
  <si>
    <t>…</t>
  </si>
  <si>
    <t></t>
  </si>
  <si>
    <t></t>
  </si>
  <si>
    <t>Max number of shares</t>
  </si>
  <si>
    <t xml:space="preserve">Share subscription price </t>
  </si>
  <si>
    <t>Votre rémunération variable totale octroyée (brut) / Uw totale toegekende variabele verloning (bruto):</t>
  </si>
  <si>
    <t>Total annual salary</t>
  </si>
  <si>
    <t xml:space="preserve">Total annual gross </t>
  </si>
  <si>
    <t></t>
  </si>
  <si>
    <t>=&gt; Are you employee or self-employed director ?</t>
  </si>
  <si>
    <r>
      <t xml:space="preserve">=&gt; Fill in your monthly base salary </t>
    </r>
    <r>
      <rPr>
        <sz val="12"/>
        <color rgb="FF0000FF"/>
        <rFont val="Aptos Narrow"/>
        <family val="2"/>
        <scheme val="minor"/>
      </rPr>
      <t>(prorata your worktime)</t>
    </r>
  </si>
  <si>
    <r>
      <rPr>
        <sz val="12"/>
        <color theme="1"/>
        <rFont val="Symbol"/>
        <family val="1"/>
        <charset val="2"/>
      </rPr>
      <t>Þ</t>
    </r>
    <r>
      <rPr>
        <sz val="12"/>
        <color theme="1"/>
        <rFont val="Aptos Narrow"/>
        <family val="2"/>
      </rPr>
      <t xml:space="preserve">  Check your last </t>
    </r>
    <r>
      <rPr>
        <b/>
        <sz val="12"/>
        <color theme="1"/>
        <rFont val="Aptos Narrow"/>
        <family val="2"/>
      </rPr>
      <t>Payslip</t>
    </r>
    <r>
      <rPr>
        <sz val="12"/>
        <color theme="1"/>
        <rFont val="Aptos Narrow"/>
        <family val="2"/>
      </rPr>
      <t xml:space="preserve"> on  </t>
    </r>
  </si>
  <si>
    <r>
      <t xml:space="preserve">Salaire mensuel de base / maandelijks basis salaris :  </t>
    </r>
    <r>
      <rPr>
        <b/>
        <sz val="12"/>
        <color rgb="FF0000FF"/>
        <rFont val="Aptos Narrow"/>
        <family val="2"/>
        <scheme val="minor"/>
      </rPr>
      <t xml:space="preserve"> €  #.##0,00</t>
    </r>
  </si>
  <si>
    <r>
      <rPr>
        <sz val="12"/>
        <color theme="1"/>
        <rFont val="Symbol"/>
        <family val="1"/>
        <charset val="2"/>
      </rPr>
      <t>Þ</t>
    </r>
    <r>
      <rPr>
        <sz val="12"/>
        <color theme="1"/>
        <rFont val="Aptos Narrow"/>
        <family val="2"/>
      </rPr>
      <t xml:space="preserve">  Check your latest </t>
    </r>
    <r>
      <rPr>
        <b/>
        <sz val="12"/>
        <color theme="1"/>
        <rFont val="Aptos Narrow"/>
        <family val="2"/>
      </rPr>
      <t xml:space="preserve">Bonus letter </t>
    </r>
    <r>
      <rPr>
        <sz val="12"/>
        <color theme="1"/>
        <rFont val="Aptos Narrow"/>
        <family val="2"/>
        <scheme val="minor"/>
      </rPr>
      <t>(page 2)</t>
    </r>
  </si>
  <si>
    <t>Eur/share</t>
  </si>
  <si>
    <t xml:space="preserve"># </t>
  </si>
  <si>
    <t xml:space="preserve">Eur </t>
  </si>
  <si>
    <t>Variable 2024 (grant 2025)</t>
  </si>
  <si>
    <r>
      <t xml:space="preserve">You may invest up to </t>
    </r>
    <r>
      <rPr>
        <b/>
        <sz val="12"/>
        <rFont val="Aptos Narrow"/>
        <family val="2"/>
        <scheme val="minor"/>
      </rPr>
      <t>25%</t>
    </r>
    <r>
      <rPr>
        <sz val="12"/>
        <rFont val="Aptos Narrow"/>
        <family val="2"/>
        <scheme val="minor"/>
      </rPr>
      <t xml:space="preserve"> of your total gross annual salary, with a </t>
    </r>
    <r>
      <rPr>
        <b/>
        <sz val="12"/>
        <rFont val="Aptos Narrow"/>
        <family val="2"/>
        <scheme val="minor"/>
      </rPr>
      <t>maximum of € 40,000</t>
    </r>
  </si>
  <si>
    <r>
      <t xml:space="preserve">Subscription period: </t>
    </r>
    <r>
      <rPr>
        <b/>
        <sz val="12"/>
        <rFont val="Aptos Narrow"/>
        <family val="2"/>
        <scheme val="minor"/>
      </rPr>
      <t>from June 24 to July 8,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</si>
</sst>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#,##0.00_)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b/>
      <sz val="12"/>
      <color rgb="FF000000"/>
      <name val="Maison Neue Bold"/>
    </font>
    <font>
      <sz val="12"/>
      <color rgb="FF0070C0"/>
      <name val="Aptos Narrow"/>
      <family val="2"/>
      <scheme val="minor"/>
    </font>
    <font>
      <sz val="12"/>
      <color theme="9"/>
      <name val="Maison Neue Book"/>
    </font>
    <font>
      <sz val="11"/>
      <name val="Aptos Narrow"/>
      <family val="2"/>
      <scheme val="minor"/>
    </font>
    <font>
      <sz val="11"/>
      <color theme="9" tint="0.59999389629810485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FF"/>
      <name val="Wingdings"/>
      <charset val="2"/>
    </font>
    <font>
      <b/>
      <sz val="12"/>
      <color rgb="FF0000FF"/>
      <name val="Aptos Narrow"/>
      <family val="2"/>
      <scheme val="minor"/>
    </font>
    <font>
      <sz val="12"/>
      <color rgb="FF0000FF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1"/>
      <charset val="2"/>
    </font>
    <font>
      <sz val="12"/>
      <color theme="1"/>
      <name val="Symbol"/>
      <family val="1"/>
      <charset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  <scheme val="minor"/>
    </font>
    <font>
      <b/>
      <sz val="12"/>
      <color theme="9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8"/>
      <color rgb="FF0000FF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CD3AA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10" fillId="0" borderId="2" xfId="0" applyFont="1" applyFill="1" applyBorder="1" applyAlignment="1">
      <alignment vertical="center"/>
    </xf>
    <xf numFmtId="9" fontId="11" fillId="0" borderId="2" xfId="2" applyFont="1" applyFill="1" applyBorder="1" applyAlignment="1">
      <alignment vertical="center"/>
    </xf>
    <xf numFmtId="0" fontId="14" fillId="0" borderId="1" xfId="0" quotePrefix="1" applyFont="1" applyFill="1" applyBorder="1" applyAlignment="1">
      <alignment horizontal="left" vertical="center" indent="1"/>
    </xf>
    <xf numFmtId="0" fontId="15" fillId="0" borderId="1" xfId="0" quotePrefix="1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left" vertical="center" indent="1"/>
    </xf>
    <xf numFmtId="164" fontId="14" fillId="3" borderId="4" xfId="1" applyNumberFormat="1" applyFont="1" applyFill="1" applyBorder="1" applyAlignment="1" applyProtection="1">
      <alignment vertical="center"/>
      <protection locked="0"/>
    </xf>
    <xf numFmtId="164" fontId="15" fillId="3" borderId="4" xfId="1" applyNumberFormat="1" applyFont="1" applyFill="1" applyBorder="1" applyAlignment="1" applyProtection="1">
      <alignment horizontal="right" vertical="center"/>
      <protection locked="0"/>
    </xf>
    <xf numFmtId="43" fontId="5" fillId="0" borderId="4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164" fontId="16" fillId="4" borderId="9" xfId="1" applyNumberFormat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9" fontId="24" fillId="0" borderId="2" xfId="0" applyNumberFormat="1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/>
      <protection locked="0"/>
    </xf>
    <xf numFmtId="166" fontId="23" fillId="0" borderId="2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 2" xfId="2" xr:uid="{7317D88A-BD47-4CC0-B335-1806268BD94B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15</xdr:row>
      <xdr:rowOff>38100</xdr:rowOff>
    </xdr:from>
    <xdr:to>
      <xdr:col>2</xdr:col>
      <xdr:colOff>1829</xdr:colOff>
      <xdr:row>16</xdr:row>
      <xdr:rowOff>3809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F4B6C8-0FDC-41B4-AB91-63E5446F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1371600"/>
          <a:ext cx="337109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1626870</xdr:colOff>
      <xdr:row>12</xdr:row>
      <xdr:rowOff>154305</xdr:rowOff>
    </xdr:from>
    <xdr:to>
      <xdr:col>2</xdr:col>
      <xdr:colOff>2556510</xdr:colOff>
      <xdr:row>13</xdr:row>
      <xdr:rowOff>272315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8C7DE5-CAE9-89F8-9018-866A54946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8945" y="2621280"/>
          <a:ext cx="931545" cy="30893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</xdr:colOff>
      <xdr:row>1</xdr:row>
      <xdr:rowOff>19050</xdr:rowOff>
    </xdr:from>
    <xdr:to>
      <xdr:col>3</xdr:col>
      <xdr:colOff>270933</xdr:colOff>
      <xdr:row>6</xdr:row>
      <xdr:rowOff>185928</xdr:rowOff>
    </xdr:to>
    <xdr:pic>
      <xdr:nvPicPr>
        <xdr:cNvPr id="18" name="Picture 17" descr="ACR_HR_20250603_EN">
          <a:extLst>
            <a:ext uri="{FF2B5EF4-FFF2-40B4-BE49-F238E27FC236}">
              <a16:creationId xmlns:a16="http://schemas.microsoft.com/office/drawing/2014/main" id="{1161E187-67D9-FFCE-0FE0-13535E1C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18" y="137583"/>
          <a:ext cx="3930015" cy="114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15</xdr:row>
      <xdr:rowOff>144780</xdr:rowOff>
    </xdr:from>
    <xdr:to>
      <xdr:col>7</xdr:col>
      <xdr:colOff>518160</xdr:colOff>
      <xdr:row>15</xdr:row>
      <xdr:rowOff>148166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B7FE3173-576B-0AAA-81A9-1C0166979BCB}"/>
            </a:ext>
          </a:extLst>
        </xdr:cNvPr>
        <xdr:cNvCxnSpPr/>
      </xdr:nvCxnSpPr>
      <xdr:spPr>
        <a:xfrm flipV="1">
          <a:off x="5143500" y="3086947"/>
          <a:ext cx="3026410" cy="3386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21</xdr:row>
      <xdr:rowOff>133350</xdr:rowOff>
    </xdr:from>
    <xdr:to>
      <xdr:col>7</xdr:col>
      <xdr:colOff>542925</xdr:colOff>
      <xdr:row>21</xdr:row>
      <xdr:rowOff>133350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4CB4672-BB12-42B0-8C13-2557A424B245}"/>
            </a:ext>
          </a:extLst>
        </xdr:cNvPr>
        <xdr:cNvCxnSpPr/>
      </xdr:nvCxnSpPr>
      <xdr:spPr>
        <a:xfrm>
          <a:off x="7429500" y="4562475"/>
          <a:ext cx="1104900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ED8B-E535-40DA-A696-7C27477A5F52}">
  <dimension ref="A1:M40"/>
  <sheetViews>
    <sheetView showGridLines="0" showRowColHeaders="0" tabSelected="1" zoomScale="90" zoomScaleNormal="90" workbookViewId="0">
      <selection activeCell="M16" sqref="M16"/>
    </sheetView>
  </sheetViews>
  <sheetFormatPr defaultRowHeight="15.75"/>
  <cols>
    <col min="1" max="1" width="8.5703125" style="15" customWidth="1"/>
    <col min="2" max="2" width="6.7109375" style="16" customWidth="1"/>
    <col min="3" max="3" width="48.5703125" style="16" bestFit="1" customWidth="1"/>
    <col min="4" max="4" width="11.85546875" style="16" customWidth="1"/>
    <col min="5" max="5" width="12.28515625" style="16" customWidth="1"/>
    <col min="6" max="6" width="17.5703125" style="16" customWidth="1"/>
    <col min="7" max="8" width="9.140625" style="17"/>
    <col min="9" max="9" width="29.140625" style="17" customWidth="1"/>
    <col min="10" max="12" width="9.140625" style="17"/>
    <col min="13" max="13" width="22.28515625" style="16" bestFit="1" customWidth="1"/>
    <col min="14" max="16384" width="9.140625" style="16"/>
  </cols>
  <sheetData>
    <row r="1" spans="1:13" ht="9" customHeight="1"/>
    <row r="8" spans="1:13" ht="13.5" customHeight="1"/>
    <row r="9" spans="1:13">
      <c r="B9" s="18" t="s">
        <v>8</v>
      </c>
      <c r="C9" s="19" t="s">
        <v>29</v>
      </c>
    </row>
    <row r="10" spans="1:13">
      <c r="B10" s="20"/>
      <c r="C10" s="21"/>
    </row>
    <row r="11" spans="1:13">
      <c r="B11" s="22" t="s">
        <v>9</v>
      </c>
      <c r="C11" s="19" t="s">
        <v>28</v>
      </c>
    </row>
    <row r="12" spans="1:13">
      <c r="B12" s="21"/>
      <c r="C12" s="21"/>
    </row>
    <row r="13" spans="1:13">
      <c r="B13" s="21"/>
      <c r="C13" s="21"/>
    </row>
    <row r="14" spans="1:13" ht="22.5">
      <c r="A14" s="46" t="s">
        <v>11</v>
      </c>
      <c r="B14" s="23" t="s">
        <v>21</v>
      </c>
      <c r="C14" s="21"/>
    </row>
    <row r="15" spans="1:13">
      <c r="B15" s="21"/>
      <c r="C15" s="21"/>
      <c r="K15" s="24"/>
      <c r="L15" s="24"/>
      <c r="M15" s="21"/>
    </row>
    <row r="16" spans="1:13" ht="19.5" customHeight="1">
      <c r="B16" s="25"/>
      <c r="C16" s="26" t="s">
        <v>22</v>
      </c>
      <c r="D16" s="27"/>
      <c r="E16" s="27"/>
      <c r="F16" s="28"/>
      <c r="I16" s="3" t="s">
        <v>20</v>
      </c>
      <c r="J16" s="1"/>
      <c r="K16" s="26"/>
      <c r="L16" s="29"/>
      <c r="M16" s="7"/>
    </row>
    <row r="17" spans="1:13" ht="19.5" customHeight="1">
      <c r="B17" s="30" t="s">
        <v>0</v>
      </c>
      <c r="C17" s="31" t="s">
        <v>1</v>
      </c>
      <c r="D17" s="32" t="s">
        <v>4</v>
      </c>
      <c r="E17" s="32" t="s">
        <v>5</v>
      </c>
      <c r="F17" s="32" t="s">
        <v>6</v>
      </c>
      <c r="I17" s="4" t="s">
        <v>19</v>
      </c>
      <c r="J17" s="1"/>
      <c r="K17" s="26"/>
      <c r="L17" s="29"/>
      <c r="M17" s="8" t="s">
        <v>2</v>
      </c>
    </row>
    <row r="18" spans="1:13">
      <c r="B18" s="33"/>
      <c r="C18" s="34"/>
      <c r="D18" s="35" t="s">
        <v>10</v>
      </c>
      <c r="E18" s="35" t="s">
        <v>10</v>
      </c>
      <c r="F18" s="36" t="s">
        <v>10</v>
      </c>
      <c r="I18" s="5" t="s">
        <v>3</v>
      </c>
      <c r="J18" s="1"/>
      <c r="K18" s="37"/>
      <c r="L18" s="38"/>
      <c r="M18" s="9">
        <f>IF(M17="employee",13.92,12)</f>
        <v>13.92</v>
      </c>
    </row>
    <row r="19" spans="1:13">
      <c r="B19" s="39"/>
      <c r="C19" s="21"/>
      <c r="F19" s="40"/>
      <c r="I19" s="5" t="s">
        <v>16</v>
      </c>
      <c r="J19" s="1"/>
      <c r="K19" s="37"/>
      <c r="L19" s="38"/>
      <c r="M19" s="9">
        <f>M16*M18</f>
        <v>0</v>
      </c>
    </row>
    <row r="20" spans="1:13">
      <c r="B20" s="21"/>
      <c r="C20" s="21"/>
      <c r="I20" s="44"/>
      <c r="K20" s="24"/>
      <c r="L20" s="24"/>
      <c r="M20" s="21"/>
    </row>
    <row r="21" spans="1:13" ht="18.75" customHeight="1">
      <c r="A21" s="46" t="s">
        <v>12</v>
      </c>
      <c r="B21" s="23" t="s">
        <v>23</v>
      </c>
      <c r="C21" s="21"/>
      <c r="I21" s="44"/>
      <c r="K21" s="24"/>
      <c r="L21" s="24"/>
      <c r="M21" s="21"/>
    </row>
    <row r="22" spans="1:13" ht="18.75" customHeight="1">
      <c r="B22" s="21"/>
      <c r="C22" s="21" t="s">
        <v>15</v>
      </c>
      <c r="D22" s="41"/>
      <c r="E22" s="41"/>
      <c r="F22" s="41"/>
      <c r="I22" s="5" t="s">
        <v>27</v>
      </c>
      <c r="J22" s="1"/>
      <c r="K22" s="37"/>
      <c r="L22" s="38"/>
      <c r="M22" s="7"/>
    </row>
    <row r="23" spans="1:13" ht="18.75" customHeight="1">
      <c r="I23" s="44"/>
      <c r="K23" s="24"/>
      <c r="L23" s="24"/>
      <c r="M23" s="21"/>
    </row>
    <row r="24" spans="1:13" ht="18.75" customHeight="1" thickBot="1">
      <c r="I24" s="5" t="s">
        <v>17</v>
      </c>
      <c r="J24" s="1"/>
      <c r="K24" s="37"/>
      <c r="L24" s="38"/>
      <c r="M24" s="10">
        <f>M19+M22</f>
        <v>0</v>
      </c>
    </row>
    <row r="25" spans="1:13" ht="18.75" customHeight="1" thickBot="1">
      <c r="I25" s="6" t="s">
        <v>7</v>
      </c>
      <c r="J25" s="2"/>
      <c r="K25" s="37"/>
      <c r="L25" s="13" t="s">
        <v>26</v>
      </c>
      <c r="M25" s="11">
        <f>MIN(M24*0.25,40000)</f>
        <v>0</v>
      </c>
    </row>
    <row r="26" spans="1:13" ht="18.75" customHeight="1" thickBot="1">
      <c r="I26" s="5" t="s">
        <v>14</v>
      </c>
      <c r="J26" s="48">
        <v>16.079999999999998</v>
      </c>
      <c r="K26" s="45">
        <v>-0.2</v>
      </c>
      <c r="L26" s="14" t="s">
        <v>24</v>
      </c>
      <c r="M26" s="12">
        <f>ROUNDUP(J26*(1+K26),2)</f>
        <v>12.87</v>
      </c>
    </row>
    <row r="27" spans="1:13" ht="18.75" customHeight="1" thickBot="1">
      <c r="A27" s="42"/>
      <c r="H27" s="47" t="s">
        <v>18</v>
      </c>
      <c r="I27" s="6" t="s">
        <v>13</v>
      </c>
      <c r="J27" s="2"/>
      <c r="K27" s="37"/>
      <c r="L27" s="13" t="s">
        <v>25</v>
      </c>
      <c r="M27" s="11">
        <f>M25/M26</f>
        <v>0</v>
      </c>
    </row>
    <row r="28" spans="1:13" ht="18.75" customHeight="1"/>
    <row r="29" spans="1:13">
      <c r="A29" s="43"/>
      <c r="B29" s="17"/>
      <c r="C29" s="17"/>
      <c r="D29" s="17"/>
      <c r="E29" s="17"/>
      <c r="F29" s="17"/>
    </row>
    <row r="30" spans="1:13">
      <c r="A30" s="43"/>
      <c r="B30" s="17"/>
      <c r="C30" s="17"/>
      <c r="D30" s="17"/>
      <c r="E30" s="17"/>
      <c r="F30" s="17"/>
    </row>
    <row r="31" spans="1:13">
      <c r="A31" s="43"/>
      <c r="B31" s="17"/>
      <c r="C31" s="17"/>
      <c r="D31" s="17"/>
      <c r="E31" s="17"/>
      <c r="F31" s="17"/>
    </row>
    <row r="32" spans="1:13">
      <c r="A32" s="43"/>
      <c r="B32" s="17"/>
      <c r="C32" s="17"/>
      <c r="D32" s="17"/>
      <c r="E32" s="17"/>
      <c r="F32" s="17"/>
    </row>
    <row r="33" spans="1:6">
      <c r="A33" s="43"/>
      <c r="B33" s="17"/>
      <c r="C33" s="17"/>
      <c r="D33" s="17"/>
      <c r="E33" s="17"/>
      <c r="F33" s="17"/>
    </row>
    <row r="34" spans="1:6">
      <c r="A34" s="43"/>
      <c r="B34" s="17"/>
      <c r="C34" s="17"/>
      <c r="D34" s="17"/>
      <c r="E34" s="17"/>
      <c r="F34" s="17"/>
    </row>
    <row r="35" spans="1:6">
      <c r="A35" s="43"/>
      <c r="B35" s="17"/>
      <c r="C35" s="17"/>
      <c r="D35" s="17"/>
      <c r="E35" s="17"/>
      <c r="F35" s="17"/>
    </row>
    <row r="36" spans="1:6">
      <c r="A36" s="43"/>
      <c r="B36" s="17"/>
      <c r="C36" s="17"/>
      <c r="D36" s="17"/>
      <c r="E36" s="17"/>
      <c r="F36" s="17"/>
    </row>
    <row r="37" spans="1:6">
      <c r="A37" s="43"/>
      <c r="B37" s="17"/>
      <c r="C37" s="17"/>
      <c r="D37" s="17"/>
      <c r="E37" s="17"/>
      <c r="F37" s="17"/>
    </row>
    <row r="38" spans="1:6">
      <c r="A38" s="43"/>
      <c r="B38" s="17"/>
      <c r="C38" s="17"/>
      <c r="D38" s="17"/>
      <c r="E38" s="17"/>
      <c r="F38" s="17"/>
    </row>
    <row r="39" spans="1:6">
      <c r="A39" s="43"/>
      <c r="B39" s="17"/>
      <c r="C39" s="17"/>
      <c r="D39" s="17"/>
      <c r="E39" s="17"/>
      <c r="F39" s="17"/>
    </row>
    <row r="40" spans="1:6">
      <c r="A40" s="43"/>
      <c r="B40" s="17"/>
      <c r="C40" s="17"/>
      <c r="D40" s="17"/>
      <c r="E40" s="17"/>
      <c r="F40" s="17"/>
    </row>
  </sheetData>
  <sheetProtection algorithmName="SHA-512" hashValue="lSpvZ/jEtVCTBHaQz8Q0W41I8LiX+s29fa6AEpAR6bulZSPeuCaEKf4RyC23NOj1SxfQAQTJJiRkcLYo1vtVVQ==" saltValue="83TyvCDu+5IXVHoNofcR2Q==" spinCount="100000" sheet="1" objects="1" scenarios="1"/>
  <dataValidations count="1">
    <dataValidation type="list" allowBlank="1" showInputMessage="1" showErrorMessage="1" sqref="M17" xr:uid="{1484646E-25BF-4566-BB68-DE5E2AB3641C}">
      <formula1>"employee, self employed director"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Frippiat</dc:creator>
  <cp:lastModifiedBy>Géraldine Frippiat</cp:lastModifiedBy>
  <dcterms:created xsi:type="dcterms:W3CDTF">2025-06-03T11:24:06Z</dcterms:created>
  <dcterms:modified xsi:type="dcterms:W3CDTF">2025-06-23T07:10:59Z</dcterms:modified>
</cp:coreProperties>
</file>